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8240" yWindow="920" windowWidth="30940" windowHeight="13380"/>
  </bookViews>
  <sheets>
    <sheet name="Feuil1" sheetId="2" r:id="rId1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G45" i="2"/>
  <c r="F45"/>
  <c r="E45"/>
  <c r="D45"/>
  <c r="C45"/>
  <c r="G41"/>
  <c r="F41"/>
  <c r="E41"/>
  <c r="D41"/>
  <c r="C41"/>
  <c r="E39"/>
  <c r="E40"/>
  <c r="D39"/>
  <c r="D40"/>
  <c r="C39"/>
  <c r="C40"/>
  <c r="G39"/>
  <c r="F39"/>
  <c r="G35"/>
  <c r="F35"/>
  <c r="E35"/>
  <c r="D35"/>
  <c r="C35"/>
  <c r="F33"/>
  <c r="F34"/>
  <c r="E33"/>
  <c r="E34"/>
  <c r="D33"/>
  <c r="D34"/>
  <c r="C33"/>
  <c r="C34"/>
  <c r="G33"/>
  <c r="G29"/>
  <c r="F29"/>
  <c r="E29"/>
  <c r="D29"/>
  <c r="C29"/>
  <c r="E27"/>
  <c r="E28"/>
  <c r="D27"/>
  <c r="D28"/>
  <c r="C27"/>
  <c r="C28"/>
  <c r="G27"/>
  <c r="F27"/>
  <c r="G23"/>
  <c r="F23"/>
  <c r="E23"/>
  <c r="D23"/>
  <c r="C23"/>
  <c r="G21"/>
  <c r="G22"/>
  <c r="E22"/>
  <c r="D21"/>
  <c r="D22"/>
  <c r="C21"/>
  <c r="C22"/>
  <c r="F21"/>
  <c r="G17"/>
  <c r="F17"/>
  <c r="E17"/>
  <c r="D17"/>
  <c r="C17"/>
</calcChain>
</file>

<file path=xl/sharedStrings.xml><?xml version="1.0" encoding="utf-8"?>
<sst xmlns="http://schemas.openxmlformats.org/spreadsheetml/2006/main" count="121" uniqueCount="21">
  <si>
    <t>Lo</t>
  </si>
  <si>
    <t>P2</t>
  </si>
  <si>
    <t>LP</t>
  </si>
  <si>
    <t>lo</t>
  </si>
  <si>
    <t>IP</t>
  </si>
  <si>
    <t xml:space="preserve">P3 </t>
  </si>
  <si>
    <t>L+l/2</t>
  </si>
  <si>
    <t>P4</t>
  </si>
  <si>
    <t>M1</t>
  </si>
  <si>
    <t>M2</t>
  </si>
  <si>
    <t>L miht</t>
  </si>
  <si>
    <t>M3</t>
  </si>
  <si>
    <t>l miht</t>
  </si>
  <si>
    <t>GUY 114</t>
  </si>
  <si>
    <t>GUY 341</t>
  </si>
  <si>
    <t>IP sur L+l/2</t>
  </si>
  <si>
    <t xml:space="preserve"> </t>
  </si>
  <si>
    <t>Relilaï</t>
  </si>
  <si>
    <t>Capsien</t>
  </si>
  <si>
    <t>Filfila</t>
  </si>
  <si>
    <t>Caps sup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</si>
</sst>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9"/>
      <name val="Geneva"/>
    </font>
    <font>
      <sz val="9"/>
      <color indexed="10"/>
      <name val="Geneva"/>
    </font>
    <font>
      <sz val="8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164" fontId="0" fillId="0" borderId="0" xfId="0" applyNumberFormat="1"/>
    <xf numFmtId="164" fontId="0" fillId="0" borderId="1" xfId="0" applyNumberFormat="1" applyBorder="1"/>
    <xf numFmtId="164" fontId="0" fillId="0" borderId="0" xfId="0" applyNumberFormat="1" applyFill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2:AG45"/>
  <sheetViews>
    <sheetView tabSelected="1" workbookViewId="0">
      <selection activeCell="K31" sqref="K31"/>
    </sheetView>
  </sheetViews>
  <sheetFormatPr baseColWidth="10" defaultColWidth="8.33203125" defaultRowHeight="13"/>
  <sheetData>
    <row r="2" spans="1:33">
      <c r="B2" t="s">
        <v>0</v>
      </c>
      <c r="C2" t="s">
        <v>2</v>
      </c>
      <c r="D2" t="s">
        <v>3</v>
      </c>
      <c r="E2" t="s">
        <v>4</v>
      </c>
      <c r="F2" t="s">
        <v>0</v>
      </c>
      <c r="G2" t="s">
        <v>2</v>
      </c>
      <c r="H2" t="s">
        <v>3</v>
      </c>
      <c r="I2" t="s">
        <v>6</v>
      </c>
      <c r="J2" t="s">
        <v>15</v>
      </c>
      <c r="K2" t="s">
        <v>4</v>
      </c>
      <c r="L2" t="s">
        <v>0</v>
      </c>
      <c r="M2" t="s">
        <v>2</v>
      </c>
      <c r="N2" t="s">
        <v>3</v>
      </c>
      <c r="O2" t="s">
        <v>6</v>
      </c>
      <c r="P2" t="s">
        <v>15</v>
      </c>
      <c r="Q2" t="s">
        <v>4</v>
      </c>
      <c r="R2" t="s">
        <v>0</v>
      </c>
      <c r="S2" t="s">
        <v>2</v>
      </c>
      <c r="T2" t="s">
        <v>3</v>
      </c>
      <c r="U2" t="s">
        <v>6</v>
      </c>
      <c r="V2" t="s">
        <v>15</v>
      </c>
      <c r="W2" t="s">
        <v>4</v>
      </c>
      <c r="X2" t="s">
        <v>0</v>
      </c>
      <c r="Y2" t="s">
        <v>2</v>
      </c>
      <c r="Z2" t="s">
        <v>3</v>
      </c>
      <c r="AA2" t="s">
        <v>6</v>
      </c>
      <c r="AB2" t="s">
        <v>15</v>
      </c>
      <c r="AC2" t="s">
        <v>4</v>
      </c>
      <c r="AD2" t="s">
        <v>10</v>
      </c>
      <c r="AE2" t="s">
        <v>2</v>
      </c>
      <c r="AF2" t="s">
        <v>12</v>
      </c>
      <c r="AG2" t="s">
        <v>4</v>
      </c>
    </row>
    <row r="3" spans="1:33">
      <c r="B3" t="s">
        <v>1</v>
      </c>
      <c r="C3" t="s">
        <v>1</v>
      </c>
      <c r="D3" t="s">
        <v>1</v>
      </c>
      <c r="E3" t="s">
        <v>1</v>
      </c>
      <c r="F3" t="s">
        <v>5</v>
      </c>
      <c r="G3" t="s">
        <v>5</v>
      </c>
      <c r="H3" t="s">
        <v>5</v>
      </c>
      <c r="I3" t="s">
        <v>5</v>
      </c>
      <c r="J3" t="s">
        <v>5</v>
      </c>
      <c r="K3" t="s">
        <v>5</v>
      </c>
      <c r="L3" t="s">
        <v>7</v>
      </c>
      <c r="M3" t="s">
        <v>7</v>
      </c>
      <c r="N3" t="s">
        <v>7</v>
      </c>
      <c r="O3" t="s">
        <v>7</v>
      </c>
      <c r="P3" t="s">
        <v>7</v>
      </c>
      <c r="Q3" t="s">
        <v>7</v>
      </c>
      <c r="R3" t="s">
        <v>8</v>
      </c>
      <c r="S3" t="s">
        <v>8</v>
      </c>
      <c r="T3" t="s">
        <v>8</v>
      </c>
      <c r="U3" t="s">
        <v>8</v>
      </c>
      <c r="V3" t="s">
        <v>8</v>
      </c>
      <c r="W3" t="s">
        <v>8</v>
      </c>
      <c r="X3" t="s">
        <v>9</v>
      </c>
      <c r="Y3" t="s">
        <v>9</v>
      </c>
      <c r="Z3" t="s">
        <v>9</v>
      </c>
      <c r="AA3" t="s">
        <v>9</v>
      </c>
      <c r="AB3" t="s">
        <v>9</v>
      </c>
      <c r="AC3" t="s">
        <v>9</v>
      </c>
      <c r="AD3" t="s">
        <v>11</v>
      </c>
      <c r="AE3" t="s">
        <v>11</v>
      </c>
      <c r="AF3" t="s">
        <v>11</v>
      </c>
      <c r="AG3" t="s">
        <v>11</v>
      </c>
    </row>
    <row r="4" spans="1:33">
      <c r="A4" t="s">
        <v>13</v>
      </c>
      <c r="B4">
        <v>38</v>
      </c>
      <c r="C4">
        <v>7</v>
      </c>
      <c r="D4">
        <v>25.5</v>
      </c>
      <c r="E4">
        <v>18.421052631578949</v>
      </c>
      <c r="F4">
        <v>28</v>
      </c>
      <c r="G4">
        <v>11.2</v>
      </c>
      <c r="H4">
        <v>27.5</v>
      </c>
      <c r="I4">
        <v>27.75</v>
      </c>
      <c r="J4">
        <v>40.36036036036036</v>
      </c>
      <c r="K4">
        <v>40</v>
      </c>
      <c r="L4">
        <v>28</v>
      </c>
      <c r="M4">
        <v>12</v>
      </c>
      <c r="N4">
        <v>27</v>
      </c>
      <c r="O4">
        <v>27.5</v>
      </c>
      <c r="P4">
        <v>43.636363636363633</v>
      </c>
      <c r="Q4">
        <v>42.857142857142854</v>
      </c>
      <c r="R4">
        <v>23</v>
      </c>
      <c r="S4">
        <v>10</v>
      </c>
      <c r="T4">
        <v>25</v>
      </c>
      <c r="U4">
        <v>24</v>
      </c>
      <c r="V4">
        <v>41.666666666666664</v>
      </c>
      <c r="W4">
        <v>43.478260869565219</v>
      </c>
      <c r="X4">
        <v>25.5</v>
      </c>
      <c r="Y4">
        <v>11.5</v>
      </c>
      <c r="Z4">
        <v>25.5</v>
      </c>
      <c r="AA4">
        <v>25.5</v>
      </c>
      <c r="AB4">
        <v>45.098039215686278</v>
      </c>
      <c r="AC4">
        <v>45.098039215686278</v>
      </c>
      <c r="AG4" t="s">
        <v>16</v>
      </c>
    </row>
    <row r="5" spans="1:33">
      <c r="A5" t="s">
        <v>14</v>
      </c>
      <c r="B5">
        <v>39</v>
      </c>
      <c r="C5">
        <v>7.8</v>
      </c>
      <c r="D5">
        <v>27</v>
      </c>
      <c r="E5">
        <v>20</v>
      </c>
      <c r="F5">
        <v>30</v>
      </c>
      <c r="G5">
        <v>12.2</v>
      </c>
      <c r="H5">
        <v>29</v>
      </c>
      <c r="I5">
        <v>29.5</v>
      </c>
      <c r="J5">
        <v>41.355932203389834</v>
      </c>
      <c r="K5">
        <v>40.666666666666664</v>
      </c>
      <c r="L5">
        <v>28</v>
      </c>
      <c r="M5">
        <v>13</v>
      </c>
      <c r="N5">
        <v>30</v>
      </c>
      <c r="O5">
        <v>29</v>
      </c>
      <c r="P5">
        <v>44.827586206896555</v>
      </c>
      <c r="Q5">
        <v>46.428571428571431</v>
      </c>
      <c r="R5">
        <v>26</v>
      </c>
      <c r="S5">
        <v>12</v>
      </c>
      <c r="T5">
        <v>28</v>
      </c>
      <c r="U5">
        <v>27</v>
      </c>
      <c r="V5">
        <v>44.444444444444443</v>
      </c>
      <c r="W5">
        <v>46.153846153846153</v>
      </c>
      <c r="X5">
        <v>26</v>
      </c>
      <c r="Y5">
        <v>12</v>
      </c>
      <c r="Z5">
        <v>27</v>
      </c>
      <c r="AA5">
        <v>26.5</v>
      </c>
      <c r="AB5">
        <v>45.283018867924525</v>
      </c>
      <c r="AC5">
        <v>46.153846153846153</v>
      </c>
      <c r="AD5">
        <v>29</v>
      </c>
      <c r="AE5">
        <v>14</v>
      </c>
      <c r="AF5">
        <v>26</v>
      </c>
      <c r="AG5">
        <v>48.275862068965516</v>
      </c>
    </row>
    <row r="7" spans="1:33">
      <c r="B7" t="s">
        <v>1</v>
      </c>
      <c r="C7" t="s">
        <v>5</v>
      </c>
      <c r="D7" t="s">
        <v>7</v>
      </c>
      <c r="E7" t="s">
        <v>8</v>
      </c>
      <c r="F7" t="s">
        <v>9</v>
      </c>
      <c r="G7" t="s">
        <v>11</v>
      </c>
    </row>
    <row r="8" spans="1:33">
      <c r="A8" t="s">
        <v>13</v>
      </c>
      <c r="B8">
        <v>18.421052631578949</v>
      </c>
      <c r="C8">
        <v>40.36036036036036</v>
      </c>
      <c r="D8">
        <v>43.636363636363633</v>
      </c>
      <c r="E8">
        <v>41.666666666666664</v>
      </c>
      <c r="F8">
        <v>45.098039215686278</v>
      </c>
      <c r="G8" t="s">
        <v>16</v>
      </c>
    </row>
    <row r="9" spans="1:33">
      <c r="A9" t="s">
        <v>14</v>
      </c>
      <c r="B9">
        <v>20</v>
      </c>
      <c r="C9">
        <v>41.355932203389834</v>
      </c>
      <c r="D9">
        <v>44.827586206896555</v>
      </c>
      <c r="E9">
        <v>44.444444444444443</v>
      </c>
      <c r="F9">
        <v>45.283018867924525</v>
      </c>
      <c r="G9">
        <v>46.551724137931032</v>
      </c>
    </row>
    <row r="12" spans="1:33">
      <c r="E12" t="s">
        <v>18</v>
      </c>
      <c r="F12" t="s">
        <v>20</v>
      </c>
    </row>
    <row r="13" spans="1:33">
      <c r="C13" t="s">
        <v>13</v>
      </c>
      <c r="D13" t="s">
        <v>14</v>
      </c>
      <c r="E13" t="s">
        <v>17</v>
      </c>
      <c r="F13" t="s">
        <v>17</v>
      </c>
      <c r="G13" t="s">
        <v>19</v>
      </c>
    </row>
    <row r="14" spans="1:33">
      <c r="B14" t="s">
        <v>0</v>
      </c>
      <c r="C14" s="2">
        <v>38</v>
      </c>
      <c r="D14" s="2">
        <v>39</v>
      </c>
    </row>
    <row r="15" spans="1:33">
      <c r="A15" t="s">
        <v>1</v>
      </c>
      <c r="B15" t="s">
        <v>2</v>
      </c>
      <c r="C15" s="2">
        <v>7</v>
      </c>
      <c r="D15" s="2">
        <v>7.8</v>
      </c>
    </row>
    <row r="16" spans="1:33">
      <c r="B16" t="s">
        <v>3</v>
      </c>
      <c r="C16" s="2">
        <v>25.5</v>
      </c>
      <c r="D16" s="2">
        <v>27</v>
      </c>
    </row>
    <row r="17" spans="1:7">
      <c r="B17" t="s">
        <v>4</v>
      </c>
      <c r="C17" s="2">
        <f t="shared" ref="C17:G17" si="0">IF(OR(C14=0,C15=0)," ",C15*100/C14)</f>
        <v>18.421052631578949</v>
      </c>
      <c r="D17" s="2">
        <f t="shared" si="0"/>
        <v>20</v>
      </c>
      <c r="E17" t="str">
        <f t="shared" si="0"/>
        <v xml:space="preserve"> </v>
      </c>
      <c r="F17" t="str">
        <f t="shared" si="0"/>
        <v xml:space="preserve"> </v>
      </c>
      <c r="G17" t="str">
        <f>IF(OR(G14=0,G15=0)," ",G15*100/G14)</f>
        <v xml:space="preserve"> </v>
      </c>
    </row>
    <row r="18" spans="1:7">
      <c r="A18" s="1"/>
      <c r="B18" s="1" t="s">
        <v>0</v>
      </c>
      <c r="C18" s="3">
        <v>28</v>
      </c>
      <c r="D18" s="3">
        <v>30</v>
      </c>
      <c r="E18" s="1">
        <v>27</v>
      </c>
      <c r="F18" s="1"/>
      <c r="G18" s="1">
        <v>30</v>
      </c>
    </row>
    <row r="19" spans="1:7">
      <c r="A19" t="s">
        <v>5</v>
      </c>
      <c r="B19" t="s">
        <v>2</v>
      </c>
      <c r="C19" s="4">
        <v>11.2</v>
      </c>
      <c r="D19" s="4">
        <v>12.2</v>
      </c>
      <c r="E19">
        <v>12.7</v>
      </c>
      <c r="G19">
        <v>11.8</v>
      </c>
    </row>
    <row r="20" spans="1:7">
      <c r="B20" t="s">
        <v>3</v>
      </c>
      <c r="C20" s="4">
        <v>27.5</v>
      </c>
      <c r="D20" s="4">
        <v>29</v>
      </c>
      <c r="G20">
        <v>27</v>
      </c>
    </row>
    <row r="21" spans="1:7">
      <c r="B21" t="s">
        <v>6</v>
      </c>
      <c r="C21" s="2">
        <f>(C18+C20)/2</f>
        <v>27.75</v>
      </c>
      <c r="D21" s="2">
        <f t="shared" ref="D21:G21" si="1">(D18+D20)/2</f>
        <v>29.5</v>
      </c>
      <c r="E21" s="5">
        <v>27</v>
      </c>
      <c r="F21">
        <f t="shared" si="1"/>
        <v>0</v>
      </c>
      <c r="G21">
        <f>(G18+G20)/2</f>
        <v>28.5</v>
      </c>
    </row>
    <row r="22" spans="1:7">
      <c r="B22" t="s">
        <v>15</v>
      </c>
      <c r="C22" s="2">
        <f>100*C19/C21</f>
        <v>40.36036036036036</v>
      </c>
      <c r="D22" s="2">
        <f>100*D19/D21</f>
        <v>41.355932203389834</v>
      </c>
      <c r="E22" s="2">
        <f>100*E19/E21</f>
        <v>47.037037037037038</v>
      </c>
      <c r="G22" s="2">
        <f>100*G19/G21</f>
        <v>41.403508771929822</v>
      </c>
    </row>
    <row r="23" spans="1:7">
      <c r="B23" t="s">
        <v>4</v>
      </c>
      <c r="C23" s="2">
        <f t="shared" ref="C23:G23" si="2">IF(OR(C18=0,C19=0)," ",C19*100/C18)</f>
        <v>40</v>
      </c>
      <c r="D23" s="2">
        <f t="shared" si="2"/>
        <v>40.666666666666664</v>
      </c>
      <c r="E23">
        <f t="shared" si="2"/>
        <v>47.037037037037038</v>
      </c>
      <c r="F23" t="str">
        <f t="shared" si="2"/>
        <v xml:space="preserve"> </v>
      </c>
      <c r="G23">
        <f>IF(OR(G18=0,G19=0)," ",G19*100/G18)</f>
        <v>39.333333333333336</v>
      </c>
    </row>
    <row r="24" spans="1:7">
      <c r="A24" s="1"/>
      <c r="B24" s="1" t="s">
        <v>0</v>
      </c>
      <c r="C24" s="3">
        <v>28</v>
      </c>
      <c r="D24" s="3">
        <v>28</v>
      </c>
      <c r="E24" s="1">
        <v>27</v>
      </c>
      <c r="F24" s="1"/>
      <c r="G24" s="1"/>
    </row>
    <row r="25" spans="1:7">
      <c r="A25" t="s">
        <v>7</v>
      </c>
      <c r="B25" t="s">
        <v>2</v>
      </c>
      <c r="C25" s="2">
        <v>12</v>
      </c>
      <c r="D25" s="2">
        <v>13</v>
      </c>
      <c r="E25">
        <v>13.8</v>
      </c>
    </row>
    <row r="26" spans="1:7">
      <c r="B26" t="s">
        <v>3</v>
      </c>
      <c r="C26" s="2">
        <v>27</v>
      </c>
      <c r="D26" s="2">
        <v>30</v>
      </c>
      <c r="E26" s="5">
        <v>27</v>
      </c>
    </row>
    <row r="27" spans="1:7">
      <c r="B27" t="s">
        <v>6</v>
      </c>
      <c r="C27" s="2">
        <f t="shared" ref="C27:G27" si="3">(C24+C26)/2</f>
        <v>27.5</v>
      </c>
      <c r="D27" s="2">
        <f t="shared" si="3"/>
        <v>29</v>
      </c>
      <c r="E27">
        <f t="shared" si="3"/>
        <v>27</v>
      </c>
      <c r="F27">
        <f t="shared" si="3"/>
        <v>0</v>
      </c>
      <c r="G27">
        <f>(G24+G26)/2</f>
        <v>0</v>
      </c>
    </row>
    <row r="28" spans="1:7">
      <c r="B28" t="s">
        <v>15</v>
      </c>
      <c r="C28" s="2">
        <f>100*C25/C27</f>
        <v>43.636363636363633</v>
      </c>
      <c r="D28" s="2">
        <f>100*D25/D27</f>
        <v>44.827586206896555</v>
      </c>
      <c r="E28" s="2">
        <f>100*E25/E27</f>
        <v>51.111111111111114</v>
      </c>
    </row>
    <row r="29" spans="1:7">
      <c r="B29" t="s">
        <v>4</v>
      </c>
      <c r="C29" s="2">
        <f t="shared" ref="C29:G29" si="4">IF(OR(C24=0,C25=0)," ",C25*100/C24)</f>
        <v>42.857142857142854</v>
      </c>
      <c r="D29" s="2">
        <f t="shared" si="4"/>
        <v>46.428571428571431</v>
      </c>
      <c r="E29">
        <f t="shared" si="4"/>
        <v>51.111111111111114</v>
      </c>
      <c r="F29" t="str">
        <f t="shared" si="4"/>
        <v xml:space="preserve"> </v>
      </c>
      <c r="G29" t="str">
        <f>IF(OR(G24=0,G25=0)," ",G25*100/G24)</f>
        <v xml:space="preserve"> </v>
      </c>
    </row>
    <row r="30" spans="1:7">
      <c r="A30" s="1"/>
      <c r="B30" s="1" t="s">
        <v>0</v>
      </c>
      <c r="C30" s="3">
        <v>23</v>
      </c>
      <c r="D30" s="3">
        <v>26</v>
      </c>
      <c r="E30" s="1">
        <v>24</v>
      </c>
      <c r="F30" s="1">
        <v>24</v>
      </c>
      <c r="G30" s="1"/>
    </row>
    <row r="31" spans="1:7">
      <c r="A31" t="s">
        <v>8</v>
      </c>
      <c r="B31" t="s">
        <v>2</v>
      </c>
      <c r="C31" s="2">
        <v>10</v>
      </c>
      <c r="D31" s="2">
        <v>12</v>
      </c>
      <c r="E31">
        <v>12</v>
      </c>
      <c r="F31">
        <v>9</v>
      </c>
    </row>
    <row r="32" spans="1:7">
      <c r="B32" t="s">
        <v>3</v>
      </c>
      <c r="C32" s="2">
        <v>25</v>
      </c>
      <c r="D32" s="2">
        <v>28</v>
      </c>
      <c r="E32">
        <v>25</v>
      </c>
      <c r="F32">
        <v>26</v>
      </c>
    </row>
    <row r="33" spans="1:7">
      <c r="B33" t="s">
        <v>6</v>
      </c>
      <c r="C33" s="2">
        <f>(C30+C32)/2</f>
        <v>24</v>
      </c>
      <c r="D33" s="2">
        <f>(D30+D32)/2</f>
        <v>27</v>
      </c>
      <c r="E33">
        <f>(E30+E32)/2</f>
        <v>24.5</v>
      </c>
      <c r="F33">
        <f t="shared" ref="F33:G33" si="5">(F30+F32)/2</f>
        <v>25</v>
      </c>
      <c r="G33">
        <f>(G30+G32)/2</f>
        <v>0</v>
      </c>
    </row>
    <row r="34" spans="1:7">
      <c r="B34" t="s">
        <v>15</v>
      </c>
      <c r="C34" s="2">
        <f>100*C31/C33</f>
        <v>41.666666666666664</v>
      </c>
      <c r="D34" s="2">
        <f>100*D31/D33</f>
        <v>44.444444444444443</v>
      </c>
      <c r="E34" s="2">
        <f>100*E31/E33</f>
        <v>48.979591836734691</v>
      </c>
      <c r="F34" s="2">
        <f>100*F31/F33</f>
        <v>36</v>
      </c>
      <c r="G34" s="2"/>
    </row>
    <row r="35" spans="1:7">
      <c r="B35" t="s">
        <v>4</v>
      </c>
      <c r="C35" s="2">
        <f t="shared" ref="C35:G35" si="6">IF(OR(C30=0,C31=0)," ",C31*100/C30)</f>
        <v>43.478260869565219</v>
      </c>
      <c r="D35" s="2">
        <f t="shared" si="6"/>
        <v>46.153846153846153</v>
      </c>
      <c r="E35">
        <f t="shared" si="6"/>
        <v>50</v>
      </c>
      <c r="F35">
        <f t="shared" si="6"/>
        <v>37.5</v>
      </c>
      <c r="G35" t="str">
        <f>IF(OR(G30=0,G31=0)," ",G31*100/G30)</f>
        <v xml:space="preserve"> </v>
      </c>
    </row>
    <row r="36" spans="1:7">
      <c r="A36" s="1"/>
      <c r="B36" s="1" t="s">
        <v>0</v>
      </c>
      <c r="C36" s="3">
        <v>25.5</v>
      </c>
      <c r="D36" s="3">
        <v>26</v>
      </c>
      <c r="E36" s="1">
        <v>24</v>
      </c>
      <c r="F36" s="1"/>
      <c r="G36" s="1"/>
    </row>
    <row r="37" spans="1:7">
      <c r="A37" t="s">
        <v>9</v>
      </c>
      <c r="B37" t="s">
        <v>2</v>
      </c>
      <c r="C37" s="2">
        <v>11.5</v>
      </c>
      <c r="D37" s="2">
        <v>12</v>
      </c>
      <c r="E37">
        <v>12.3</v>
      </c>
    </row>
    <row r="38" spans="1:7">
      <c r="B38" t="s">
        <v>3</v>
      </c>
      <c r="C38" s="2">
        <v>25.5</v>
      </c>
      <c r="D38" s="2">
        <v>27</v>
      </c>
      <c r="E38" s="5">
        <v>24</v>
      </c>
    </row>
    <row r="39" spans="1:7">
      <c r="B39" t="s">
        <v>6</v>
      </c>
      <c r="C39" s="2">
        <f t="shared" ref="C39:G39" si="7">(C36+C38)/2</f>
        <v>25.5</v>
      </c>
      <c r="D39" s="2">
        <f t="shared" si="7"/>
        <v>26.5</v>
      </c>
      <c r="E39">
        <f t="shared" si="7"/>
        <v>24</v>
      </c>
      <c r="F39">
        <f t="shared" si="7"/>
        <v>0</v>
      </c>
      <c r="G39">
        <f>(G36+G38)/2</f>
        <v>0</v>
      </c>
    </row>
    <row r="40" spans="1:7">
      <c r="B40" t="s">
        <v>15</v>
      </c>
      <c r="C40" s="2">
        <f>100*C37/C39</f>
        <v>45.098039215686278</v>
      </c>
      <c r="D40" s="2">
        <f>100*D37/D39</f>
        <v>45.283018867924525</v>
      </c>
      <c r="E40" s="2">
        <f>100*E37/E39</f>
        <v>51.25</v>
      </c>
    </row>
    <row r="41" spans="1:7">
      <c r="B41" t="s">
        <v>4</v>
      </c>
      <c r="C41" s="2">
        <f t="shared" ref="C41:G41" si="8">IF(OR(C36=0,C37=0)," ",C37*100/C36)</f>
        <v>45.098039215686278</v>
      </c>
      <c r="D41" s="2">
        <f t="shared" si="8"/>
        <v>46.153846153846153</v>
      </c>
      <c r="E41">
        <f t="shared" si="8"/>
        <v>51.25</v>
      </c>
      <c r="F41" t="str">
        <f t="shared" si="8"/>
        <v xml:space="preserve"> </v>
      </c>
      <c r="G41" t="str">
        <f>IF(OR(G36=0,G37=0)," ",G37*100/G36)</f>
        <v xml:space="preserve"> </v>
      </c>
    </row>
    <row r="42" spans="1:7">
      <c r="A42" s="1"/>
      <c r="B42" s="1" t="s">
        <v>10</v>
      </c>
      <c r="C42" s="3"/>
      <c r="D42" s="3">
        <v>29</v>
      </c>
      <c r="E42" s="1">
        <v>23.5</v>
      </c>
      <c r="F42" s="1">
        <v>27</v>
      </c>
      <c r="G42" s="1">
        <v>24</v>
      </c>
    </row>
    <row r="43" spans="1:7">
      <c r="A43" t="s">
        <v>11</v>
      </c>
      <c r="B43" t="s">
        <v>2</v>
      </c>
      <c r="C43" s="2"/>
      <c r="D43" s="2">
        <v>13.5</v>
      </c>
      <c r="E43">
        <v>12.8</v>
      </c>
      <c r="F43">
        <v>10</v>
      </c>
      <c r="G43">
        <v>12</v>
      </c>
    </row>
    <row r="44" spans="1:7">
      <c r="B44" t="s">
        <v>12</v>
      </c>
      <c r="C44" s="2"/>
      <c r="D44" s="2">
        <v>26</v>
      </c>
      <c r="E44">
        <v>22</v>
      </c>
      <c r="F44">
        <v>22</v>
      </c>
      <c r="G44">
        <v>22.1</v>
      </c>
    </row>
    <row r="45" spans="1:7">
      <c r="B45" t="s">
        <v>4</v>
      </c>
      <c r="C45" s="2" t="str">
        <f t="shared" ref="C45:G45" si="9">IF(OR(C42=0,C43=0)," ",C43*100/C42)</f>
        <v xml:space="preserve"> </v>
      </c>
      <c r="D45" s="2">
        <f t="shared" si="9"/>
        <v>46.551724137931032</v>
      </c>
      <c r="E45">
        <f t="shared" si="9"/>
        <v>54.468085106382979</v>
      </c>
      <c r="F45" s="2">
        <f t="shared" si="9"/>
        <v>37.037037037037038</v>
      </c>
      <c r="G45">
        <f>IF(OR(G42=0,G43=0)," ",G43*100/G42)</f>
        <v>50</v>
      </c>
    </row>
  </sheetData>
  <phoneticPr fontId="2" type="noConversion"/>
  <pageMargins left="0.75" right="0.75" top="1" bottom="1" header="0.4921259845" footer="0.4921259845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MUSEUM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PALEONTOLOGIE</dc:creator>
  <cp:lastModifiedBy>Vera Eisenmann</cp:lastModifiedBy>
  <dcterms:created xsi:type="dcterms:W3CDTF">2000-05-09T09:50:31Z</dcterms:created>
  <dcterms:modified xsi:type="dcterms:W3CDTF">2020-01-29T12:06:10Z</dcterms:modified>
</cp:coreProperties>
</file>